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uschessorg-my.sharepoint.com/personal/dlucas_uschess_org/Documents/Documents/Daniel_L Documents/RFP/2021/"/>
    </mc:Choice>
  </mc:AlternateContent>
  <xr:revisionPtr revIDLastSave="108" documentId="8_{B09E5D67-4104-4AFF-9A3D-96E1F73759BA}" xr6:coauthVersionLast="47" xr6:coauthVersionMax="47" xr10:uidLastSave="{A12F263A-AF17-4325-A616-78F32B31D795}"/>
  <bookViews>
    <workbookView xWindow="-96" yWindow="-96" windowWidth="23232" windowHeight="12552" activeTab="1" xr2:uid="{00000000-000D-0000-FFFF-FFFF00000000}"/>
  </bookViews>
  <sheets>
    <sheet name="Pricing Worksheet" sheetId="6" r:id="rId1"/>
    <sheet name="Primary Publications" sheetId="1" r:id="rId2"/>
    <sheet name=" Secondary Publicat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6" l="1"/>
  <c r="C26" i="6" s="1"/>
  <c r="C24" i="6"/>
  <c r="C23" i="6"/>
  <c r="C21" i="6"/>
  <c r="C20" i="6"/>
  <c r="C11" i="6"/>
  <c r="C12" i="6" s="1"/>
  <c r="C10" i="6"/>
  <c r="C9" i="6"/>
  <c r="C7" i="6"/>
  <c r="C6" i="6"/>
</calcChain>
</file>

<file path=xl/sharedStrings.xml><?xml version="1.0" encoding="utf-8"?>
<sst xmlns="http://schemas.openxmlformats.org/spreadsheetml/2006/main" count="125" uniqueCount="69">
  <si>
    <t>Publication</t>
  </si>
  <si>
    <t>Cover Stock</t>
  </si>
  <si>
    <t>Paper Stock</t>
  </si>
  <si>
    <t>Quantity</t>
  </si>
  <si>
    <t>Frequency</t>
  </si>
  <si>
    <t>Notes</t>
  </si>
  <si>
    <t>Chess Life</t>
  </si>
  <si>
    <t>Monthly</t>
  </si>
  <si>
    <t>Chess Life Annual</t>
  </si>
  <si>
    <t>Delegates Call</t>
  </si>
  <si>
    <t>70#</t>
  </si>
  <si>
    <t>Bi-Monthly</t>
  </si>
  <si>
    <t>Color</t>
  </si>
  <si>
    <t>4/4</t>
  </si>
  <si>
    <t>1/1</t>
  </si>
  <si>
    <t>Annual</t>
  </si>
  <si>
    <t>8 1/4 x 10 3/4</t>
  </si>
  <si>
    <t>Hardcover</t>
  </si>
  <si>
    <t>CL Magazine</t>
  </si>
  <si>
    <t>Must hold 8 1/4 x 10 3/4 magazine</t>
  </si>
  <si>
    <t>8 1/2 x 11</t>
  </si>
  <si>
    <t>Saddle Stitch</t>
  </si>
  <si>
    <t>Pages</t>
  </si>
  <si>
    <t>12 issues CL</t>
  </si>
  <si>
    <t>US Chess Ballot</t>
  </si>
  <si>
    <t>Tournament Programs</t>
  </si>
  <si>
    <t>National High School</t>
  </si>
  <si>
    <t xml:space="preserve">National Elementary </t>
  </si>
  <si>
    <t>National Junior High</t>
  </si>
  <si>
    <t>20+4</t>
  </si>
  <si>
    <t xml:space="preserve">#10 envelope </t>
  </si>
  <si>
    <t>#9 envelope  </t>
  </si>
  <si>
    <t xml:space="preserve">8.5 x 11 Letter </t>
  </si>
  <si>
    <t>Mailing list will be provided to inkjet and mail the #10 envelope, same address from the #10 envelope will be inkjetted as return address on #9 envelope, along with a member ID code which needs to be in a larger font size.</t>
  </si>
  <si>
    <t>National K12</t>
  </si>
  <si>
    <t>Trim Size</t>
  </si>
  <si>
    <t>1 side only</t>
  </si>
  <si>
    <t xml:space="preserve">      Price/Copy</t>
  </si>
  <si>
    <t xml:space="preserve">     Annualized Distribution Cost</t>
  </si>
  <si>
    <t>Estimated Total Costs</t>
  </si>
  <si>
    <t xml:space="preserve">     Estimated Costs/unit</t>
  </si>
  <si>
    <t xml:space="preserve"> </t>
  </si>
  <si>
    <t xml:space="preserve">   Add'l Cost/M</t>
  </si>
  <si>
    <t>Printing(Every other month):</t>
  </si>
  <si>
    <t xml:space="preserve">   Quantity - Printed</t>
  </si>
  <si>
    <t xml:space="preserve">   Total Costs(Printing Only)</t>
  </si>
  <si>
    <t xml:space="preserve">     Annualized Printing Cost</t>
  </si>
  <si>
    <t>Printing(Every Month):</t>
  </si>
  <si>
    <t>Printing Company Here</t>
  </si>
  <si>
    <t>Distribution Cost</t>
  </si>
  <si>
    <t>Co-Mail-Distribution - Estimate</t>
  </si>
  <si>
    <t>Saddle Stitch, inkjet labels</t>
  </si>
  <si>
    <t>Chess Life Kids</t>
  </si>
  <si>
    <t>self-cover; #3 matte text</t>
  </si>
  <si>
    <t xml:space="preserve">standard letter; 60# Williamsburg uncoated text. </t>
  </si>
  <si>
    <t>Letter folded to 8.5"x3.67"; letter and #9 placed inside #10 and mailed via first class.</t>
  </si>
  <si>
    <t>24# white wove</t>
  </si>
  <si>
    <t>98 pt board</t>
  </si>
  <si>
    <t>Hardcover bound volume of monthly Chess Lifes. Include storage costs for the monthly magazines.</t>
  </si>
  <si>
    <t xml:space="preserve">Include: Collating, binding, title/volume stamp, headbands, and misc. costs. </t>
  </si>
  <si>
    <t>70#, #4 gloss text</t>
  </si>
  <si>
    <t>60+4</t>
  </si>
  <si>
    <t>80#;  #3 gloss text</t>
  </si>
  <si>
    <t>40#; #5 gloss text</t>
  </si>
  <si>
    <t>100#;  #3 gloss text</t>
  </si>
  <si>
    <t>60#; #3 gloss text</t>
  </si>
  <si>
    <t>24+4</t>
  </si>
  <si>
    <t>70# (same as cover--self-cover)</t>
  </si>
  <si>
    <t>Saddle stitch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</si>
</sst>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* #,##0.0000_);_(* \(#,##0.0000\);_(* &quot;-&quot;??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500050"/>
      <name val="Times New Roman"/>
      <family val="1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Fill="1"/>
    <xf numFmtId="0" fontId="0" fillId="0" borderId="1" xfId="0" applyBorder="1"/>
    <xf numFmtId="164" fontId="3" fillId="0" borderId="0" xfId="0" applyNumberFormat="1" applyFont="1"/>
    <xf numFmtId="164" fontId="3" fillId="3" borderId="0" xfId="0" applyNumberFormat="1" applyFont="1" applyFill="1" applyBorder="1"/>
    <xf numFmtId="0" fontId="0" fillId="0" borderId="0" xfId="0" applyBorder="1"/>
    <xf numFmtId="42" fontId="4" fillId="0" borderId="2" xfId="0" applyNumberFormat="1" applyFont="1" applyBorder="1"/>
    <xf numFmtId="42" fontId="4" fillId="3" borderId="0" xfId="0" applyNumberFormat="1" applyFont="1" applyFill="1" applyBorder="1"/>
    <xf numFmtId="41" fontId="3" fillId="3" borderId="0" xfId="0" applyNumberFormat="1" applyFont="1" applyFill="1" applyBorder="1"/>
    <xf numFmtId="42" fontId="1" fillId="0" borderId="3" xfId="0" applyNumberFormat="1" applyFont="1" applyBorder="1"/>
    <xf numFmtId="42" fontId="1" fillId="3" borderId="0" xfId="0" applyNumberFormat="1" applyFont="1" applyFill="1" applyBorder="1"/>
    <xf numFmtId="164" fontId="4" fillId="0" borderId="0" xfId="0" applyNumberFormat="1" applyFont="1"/>
    <xf numFmtId="164" fontId="4" fillId="3" borderId="0" xfId="0" applyNumberFormat="1" applyFont="1" applyFill="1"/>
    <xf numFmtId="164" fontId="3" fillId="3" borderId="0" xfId="0" applyNumberFormat="1" applyFont="1" applyFill="1"/>
    <xf numFmtId="44" fontId="4" fillId="0" borderId="0" xfId="0" applyNumberFormat="1" applyFont="1"/>
    <xf numFmtId="44" fontId="4" fillId="3" borderId="0" xfId="0" applyNumberFormat="1" applyFont="1" applyFill="1"/>
    <xf numFmtId="0" fontId="0" fillId="3" borderId="0" xfId="0" applyFill="1"/>
    <xf numFmtId="0" fontId="6" fillId="0" borderId="0" xfId="0" applyFont="1"/>
    <xf numFmtId="0" fontId="7" fillId="0" borderId="1" xfId="0" applyFont="1" applyBorder="1"/>
    <xf numFmtId="0" fontId="0" fillId="3" borderId="0" xfId="0" applyFill="1" applyBorder="1"/>
    <xf numFmtId="41" fontId="3" fillId="0" borderId="0" xfId="0" applyNumberFormat="1" applyFont="1"/>
    <xf numFmtId="41" fontId="3" fillId="3" borderId="0" xfId="0" applyNumberFormat="1" applyFont="1" applyFill="1"/>
    <xf numFmtId="41" fontId="3" fillId="0" borderId="0" xfId="0" applyNumberFormat="1" applyFont="1" applyFill="1"/>
    <xf numFmtId="42" fontId="3" fillId="0" borderId="0" xfId="0" applyNumberFormat="1" applyFont="1"/>
    <xf numFmtId="42" fontId="3" fillId="3" borderId="0" xfId="0" applyNumberFormat="1" applyFont="1" applyFill="1"/>
    <xf numFmtId="42" fontId="3" fillId="0" borderId="0" xfId="0" applyNumberFormat="1" applyFont="1" applyFill="1"/>
    <xf numFmtId="42" fontId="3" fillId="3" borderId="0" xfId="0" applyNumberFormat="1" applyFont="1" applyFill="1" applyBorder="1"/>
    <xf numFmtId="164" fontId="3" fillId="0" borderId="0" xfId="0" applyNumberFormat="1" applyFont="1" applyFill="1"/>
    <xf numFmtId="0" fontId="0" fillId="0" borderId="4" xfId="0" applyBorder="1"/>
    <xf numFmtId="42" fontId="1" fillId="0" borderId="2" xfId="0" applyNumberFormat="1" applyFont="1" applyBorder="1"/>
    <xf numFmtId="42" fontId="1" fillId="0" borderId="0" xfId="0" applyNumberFormat="1" applyFont="1" applyFill="1" applyBorder="1"/>
    <xf numFmtId="0" fontId="7" fillId="0" borderId="1" xfId="0" applyFont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41" fontId="3" fillId="0" borderId="1" xfId="0" applyNumberFormat="1" applyFont="1" applyBorder="1"/>
    <xf numFmtId="42" fontId="3" fillId="0" borderId="1" xfId="0" applyNumberFormat="1" applyFont="1" applyBorder="1"/>
    <xf numFmtId="42" fontId="3" fillId="0" borderId="0" xfId="0" applyNumberFormat="1" applyFont="1" applyFill="1" applyBorder="1"/>
    <xf numFmtId="42" fontId="3" fillId="0" borderId="0" xfId="0" applyNumberFormat="1" applyFont="1" applyBorder="1"/>
    <xf numFmtId="164" fontId="3" fillId="0" borderId="0" xfId="0" applyNumberFormat="1" applyFont="1" applyFill="1" applyBorder="1"/>
    <xf numFmtId="164" fontId="3" fillId="0" borderId="0" xfId="0" applyNumberFormat="1" applyFont="1" applyBorder="1"/>
    <xf numFmtId="42" fontId="1" fillId="0" borderId="0" xfId="0" applyNumberFormat="1" applyFont="1" applyBorder="1"/>
    <xf numFmtId="164" fontId="6" fillId="0" borderId="0" xfId="0" applyNumberFormat="1" applyFont="1"/>
    <xf numFmtId="164" fontId="6" fillId="3" borderId="0" xfId="0" applyNumberFormat="1" applyFont="1" applyFill="1" applyBorder="1"/>
    <xf numFmtId="164" fontId="6" fillId="0" borderId="0" xfId="0" applyNumberFormat="1" applyFont="1" applyFill="1" applyBorder="1"/>
    <xf numFmtId="164" fontId="6" fillId="0" borderId="0" xfId="0" applyNumberFormat="1" applyFont="1" applyBorder="1"/>
    <xf numFmtId="44" fontId="4" fillId="3" borderId="0" xfId="0" applyNumberFormat="1" applyFont="1" applyFill="1" applyBorder="1"/>
    <xf numFmtId="44" fontId="3" fillId="0" borderId="0" xfId="0" applyNumberFormat="1" applyFont="1"/>
    <xf numFmtId="44" fontId="3" fillId="3" borderId="0" xfId="0" applyNumberFormat="1" applyFont="1" applyFill="1" applyBorder="1"/>
    <xf numFmtId="0" fontId="1" fillId="3" borderId="0" xfId="0" applyFont="1" applyFill="1" applyBorder="1"/>
    <xf numFmtId="0" fontId="8" fillId="2" borderId="0" xfId="0" applyFont="1" applyFill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1" fillId="0" borderId="10" xfId="0" applyFont="1" applyBorder="1"/>
    <xf numFmtId="0" fontId="2" fillId="0" borderId="5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0" fillId="0" borderId="6" xfId="0" applyFill="1" applyBorder="1" applyAlignment="1">
      <alignment horizontal="right"/>
    </xf>
    <xf numFmtId="0" fontId="0" fillId="0" borderId="6" xfId="0" applyBorder="1"/>
    <xf numFmtId="0" fontId="5" fillId="2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0" borderId="11" xfId="0" applyBorder="1" applyAlignment="1">
      <alignment horizontal="right" wrapText="1"/>
    </xf>
    <xf numFmtId="49" fontId="0" fillId="0" borderId="11" xfId="0" applyNumberFormat="1" applyBorder="1" applyAlignment="1">
      <alignment horizontal="right" wrapText="1"/>
    </xf>
    <xf numFmtId="0" fontId="0" fillId="0" borderId="11" xfId="0" applyBorder="1" applyAlignment="1">
      <alignment wrapText="1"/>
    </xf>
    <xf numFmtId="0" fontId="0" fillId="0" borderId="0" xfId="0" applyAlignment="1">
      <alignment horizontal="right" wrapText="1"/>
    </xf>
    <xf numFmtId="49" fontId="0" fillId="0" borderId="0" xfId="0" applyNumberForma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right" wrapText="1"/>
    </xf>
    <xf numFmtId="49" fontId="0" fillId="0" borderId="0" xfId="0" applyNumberFormat="1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right" wrapText="1"/>
    </xf>
    <xf numFmtId="49" fontId="0" fillId="0" borderId="0" xfId="0" applyNumberFormat="1" applyFill="1" applyBorder="1" applyAlignment="1">
      <alignment horizontal="right" wrapText="1"/>
    </xf>
    <xf numFmtId="0" fontId="0" fillId="0" borderId="11" xfId="0" applyFill="1" applyBorder="1" applyAlignment="1">
      <alignment horizontal="right" wrapText="1"/>
    </xf>
    <xf numFmtId="49" fontId="0" fillId="0" borderId="11" xfId="0" applyNumberFormat="1" applyFill="1" applyBorder="1" applyAlignment="1">
      <alignment horizontal="right" wrapText="1"/>
    </xf>
    <xf numFmtId="0" fontId="0" fillId="0" borderId="6" xfId="0" applyFill="1" applyBorder="1" applyAlignment="1">
      <alignment horizontal="right" wrapText="1"/>
    </xf>
    <xf numFmtId="0" fontId="0" fillId="0" borderId="6" xfId="0" applyBorder="1" applyAlignment="1">
      <alignment wrapText="1"/>
    </xf>
    <xf numFmtId="0" fontId="0" fillId="0" borderId="1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3" fontId="0" fillId="3" borderId="0" xfId="0" applyNumberFormat="1" applyFill="1" applyAlignment="1">
      <alignment horizontal="right" wrapText="1"/>
    </xf>
    <xf numFmtId="3" fontId="0" fillId="0" borderId="0" xfId="0" applyNumberFormat="1" applyAlignment="1">
      <alignment horizontal="right" wrapText="1"/>
    </xf>
    <xf numFmtId="0" fontId="1" fillId="4" borderId="7" xfId="0" applyFont="1" applyFill="1" applyBorder="1"/>
    <xf numFmtId="0" fontId="0" fillId="4" borderId="8" xfId="0" applyFill="1" applyBorder="1" applyAlignment="1">
      <alignment horizontal="right" wrapText="1"/>
    </xf>
    <xf numFmtId="49" fontId="0" fillId="4" borderId="8" xfId="0" applyNumberFormat="1" applyFill="1" applyBorder="1" applyAlignment="1">
      <alignment horizontal="right" wrapText="1"/>
    </xf>
    <xf numFmtId="0" fontId="0" fillId="4" borderId="8" xfId="0" applyFill="1" applyBorder="1" applyAlignment="1">
      <alignment horizontal="center" vertical="top" wrapText="1"/>
    </xf>
    <xf numFmtId="0" fontId="0" fillId="4" borderId="8" xfId="0" applyFill="1" applyBorder="1" applyAlignment="1">
      <alignment wrapText="1"/>
    </xf>
    <xf numFmtId="0" fontId="1" fillId="4" borderId="6" xfId="0" applyFont="1" applyFill="1" applyBorder="1"/>
    <xf numFmtId="0" fontId="0" fillId="4" borderId="6" xfId="0" applyFill="1" applyBorder="1" applyAlignment="1">
      <alignment horizontal="right" wrapText="1"/>
    </xf>
    <xf numFmtId="49" fontId="0" fillId="4" borderId="6" xfId="0" applyNumberFormat="1" applyFill="1" applyBorder="1" applyAlignment="1">
      <alignment horizontal="right" wrapText="1"/>
    </xf>
    <xf numFmtId="0" fontId="0" fillId="4" borderId="6" xfId="0" applyFill="1" applyBorder="1" applyAlignment="1">
      <alignment horizontal="center" vertical="top" wrapText="1"/>
    </xf>
    <xf numFmtId="0" fontId="0" fillId="4" borderId="6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33"/>
  <sheetViews>
    <sheetView topLeftCell="A4" workbookViewId="0">
      <selection activeCell="C19" sqref="C19"/>
    </sheetView>
  </sheetViews>
  <sheetFormatPr defaultRowHeight="14.4" x14ac:dyDescent="0.55000000000000004"/>
  <cols>
    <col min="1" max="1" width="39.578125" customWidth="1"/>
    <col min="2" max="2" width="7.41796875" customWidth="1"/>
  </cols>
  <sheetData>
    <row r="2" spans="1:8" ht="18.3" x14ac:dyDescent="0.7">
      <c r="A2" s="54" t="s">
        <v>6</v>
      </c>
      <c r="B2" s="7"/>
      <c r="C2" s="66" t="s">
        <v>6</v>
      </c>
      <c r="D2" s="66"/>
      <c r="E2" s="66"/>
      <c r="F2" s="66"/>
      <c r="G2" s="66"/>
      <c r="H2" s="66"/>
    </row>
    <row r="3" spans="1:8" ht="43.2" x14ac:dyDescent="0.55000000000000004">
      <c r="A3" s="22" t="s">
        <v>47</v>
      </c>
      <c r="B3" s="36"/>
      <c r="C3" s="37" t="s">
        <v>48</v>
      </c>
      <c r="D3" s="38"/>
      <c r="E3" s="38"/>
      <c r="F3" s="38"/>
      <c r="G3" s="38"/>
      <c r="H3" s="38"/>
    </row>
    <row r="4" spans="1:8" ht="16.2" x14ac:dyDescent="0.85">
      <c r="A4" t="s">
        <v>44</v>
      </c>
      <c r="B4" s="39"/>
      <c r="C4" s="25">
        <v>19000</v>
      </c>
      <c r="D4" s="26"/>
      <c r="E4" s="26"/>
      <c r="F4" s="26"/>
      <c r="G4" s="26"/>
      <c r="H4" s="26"/>
    </row>
    <row r="5" spans="1:8" ht="16.2" x14ac:dyDescent="0.85">
      <c r="A5" t="s">
        <v>45</v>
      </c>
      <c r="B5" s="40"/>
      <c r="C5" s="28"/>
      <c r="D5" s="29"/>
      <c r="E5" s="29"/>
      <c r="F5" s="29"/>
      <c r="G5" s="29"/>
      <c r="H5" s="29"/>
    </row>
    <row r="6" spans="1:8" ht="16.5" thickBot="1" x14ac:dyDescent="0.9">
      <c r="A6" t="s">
        <v>37</v>
      </c>
      <c r="B6" s="23"/>
      <c r="C6" s="8">
        <f>C5/C4</f>
        <v>0</v>
      </c>
      <c r="D6" s="18"/>
      <c r="E6" s="18"/>
      <c r="F6" s="18"/>
      <c r="G6" s="18"/>
      <c r="H6" s="18"/>
    </row>
    <row r="7" spans="1:8" ht="16.5" thickBot="1" x14ac:dyDescent="0.9">
      <c r="A7" s="1" t="s">
        <v>46</v>
      </c>
      <c r="B7" s="33"/>
      <c r="C7" s="34">
        <f>C5*12</f>
        <v>0</v>
      </c>
      <c r="D7" s="15"/>
      <c r="E7" s="9"/>
      <c r="F7" s="15"/>
      <c r="G7" s="9"/>
      <c r="H7" s="15"/>
    </row>
    <row r="8" spans="1:8" ht="16.2" x14ac:dyDescent="0.85">
      <c r="A8" t="s">
        <v>49</v>
      </c>
      <c r="B8" s="7"/>
      <c r="C8" s="28"/>
      <c r="D8" s="31"/>
      <c r="E8" s="31"/>
      <c r="F8" s="31"/>
      <c r="G8" s="31"/>
      <c r="H8" s="31"/>
    </row>
    <row r="9" spans="1:8" ht="16.5" thickBot="1" x14ac:dyDescent="0.9">
      <c r="A9" t="s">
        <v>37</v>
      </c>
      <c r="B9" s="7"/>
      <c r="C9" s="8">
        <f>C8/C4</f>
        <v>0</v>
      </c>
      <c r="D9" s="9"/>
      <c r="E9" s="9"/>
      <c r="F9" s="9"/>
      <c r="G9" s="9"/>
      <c r="H9" s="9"/>
    </row>
    <row r="10" spans="1:8" ht="16.5" thickBot="1" x14ac:dyDescent="0.9">
      <c r="A10" s="1" t="s">
        <v>38</v>
      </c>
      <c r="B10" s="10"/>
      <c r="C10" s="11">
        <f>C8*12</f>
        <v>0</v>
      </c>
      <c r="D10" s="12"/>
      <c r="E10" s="13"/>
      <c r="F10" s="12"/>
      <c r="G10" s="9"/>
      <c r="H10" s="12"/>
    </row>
    <row r="11" spans="1:8" ht="14.7" thickBot="1" x14ac:dyDescent="0.6">
      <c r="A11" t="s">
        <v>39</v>
      </c>
      <c r="B11" s="7"/>
      <c r="C11" s="14">
        <f>SUM(C5,C8)</f>
        <v>0</v>
      </c>
      <c r="D11" s="15"/>
      <c r="E11" s="15"/>
      <c r="F11" s="15"/>
      <c r="G11" s="15"/>
      <c r="H11" s="15"/>
    </row>
    <row r="12" spans="1:8" ht="16.5" thickTop="1" x14ac:dyDescent="0.85">
      <c r="A12" t="s">
        <v>40</v>
      </c>
      <c r="B12" s="7"/>
      <c r="C12" s="16">
        <f>C11/C4</f>
        <v>0</v>
      </c>
      <c r="D12" s="17"/>
      <c r="E12" s="17"/>
      <c r="F12" s="17"/>
      <c r="G12" s="18"/>
      <c r="H12" s="17"/>
    </row>
    <row r="13" spans="1:8" ht="16.2" x14ac:dyDescent="0.85">
      <c r="A13" t="s">
        <v>41</v>
      </c>
      <c r="B13" s="7"/>
      <c r="C13" s="8"/>
      <c r="D13" s="9"/>
      <c r="E13" s="9"/>
      <c r="F13" s="18"/>
      <c r="G13" s="18"/>
      <c r="H13" s="18"/>
    </row>
    <row r="14" spans="1:8" ht="16.2" x14ac:dyDescent="0.85">
      <c r="A14" t="s">
        <v>42</v>
      </c>
      <c r="B14" s="7"/>
      <c r="C14" s="19"/>
      <c r="D14" s="20"/>
      <c r="E14" s="20"/>
      <c r="F14" s="20"/>
      <c r="G14" s="20"/>
      <c r="H14" s="20"/>
    </row>
    <row r="15" spans="1:8" x14ac:dyDescent="0.55000000000000004">
      <c r="B15" s="7"/>
      <c r="D15" s="21"/>
      <c r="E15" s="21"/>
      <c r="F15" s="21"/>
      <c r="G15" s="21"/>
      <c r="H15" s="21"/>
    </row>
    <row r="16" spans="1:8" ht="18.3" x14ac:dyDescent="0.7">
      <c r="A16" s="54" t="s">
        <v>52</v>
      </c>
      <c r="B16" s="7"/>
      <c r="C16" s="66" t="s">
        <v>52</v>
      </c>
      <c r="D16" s="66"/>
      <c r="E16" s="66"/>
      <c r="F16" s="66"/>
      <c r="G16" s="66"/>
      <c r="H16" s="66"/>
    </row>
    <row r="17" spans="1:8" x14ac:dyDescent="0.55000000000000004">
      <c r="A17" s="22" t="s">
        <v>43</v>
      </c>
      <c r="B17" s="23"/>
      <c r="D17" s="21"/>
      <c r="E17" s="21"/>
      <c r="F17" s="6"/>
      <c r="H17" s="24"/>
    </row>
    <row r="18" spans="1:8" ht="16.2" x14ac:dyDescent="0.85">
      <c r="A18" t="s">
        <v>44</v>
      </c>
      <c r="B18" s="7"/>
      <c r="C18" s="25">
        <v>6000</v>
      </c>
      <c r="D18" s="26"/>
      <c r="E18" s="26"/>
      <c r="F18" s="27"/>
      <c r="G18" s="25"/>
      <c r="H18" s="13"/>
    </row>
    <row r="19" spans="1:8" ht="16.2" x14ac:dyDescent="0.85">
      <c r="A19" t="s">
        <v>45</v>
      </c>
      <c r="B19" s="7"/>
      <c r="C19" s="28"/>
      <c r="D19" s="29"/>
      <c r="E19" s="29"/>
      <c r="F19" s="30"/>
      <c r="G19" s="28"/>
      <c r="H19" s="31"/>
    </row>
    <row r="20" spans="1:8" ht="16.5" thickBot="1" x14ac:dyDescent="0.9">
      <c r="A20" t="s">
        <v>37</v>
      </c>
      <c r="B20" s="7"/>
      <c r="C20" s="8">
        <f t="shared" ref="C20" si="0">C19/C18</f>
        <v>0</v>
      </c>
      <c r="D20" s="18"/>
      <c r="E20" s="18"/>
      <c r="F20" s="32"/>
      <c r="G20" s="8"/>
      <c r="H20" s="9"/>
    </row>
    <row r="21" spans="1:8" ht="14.7" thickBot="1" x14ac:dyDescent="0.6">
      <c r="A21" s="1" t="s">
        <v>46</v>
      </c>
      <c r="B21" s="33"/>
      <c r="C21" s="34">
        <f>C19*6</f>
        <v>0</v>
      </c>
      <c r="D21" s="15"/>
      <c r="E21" s="24"/>
      <c r="F21" s="35"/>
      <c r="G21" s="10"/>
      <c r="H21" s="15"/>
    </row>
    <row r="22" spans="1:8" ht="16.2" x14ac:dyDescent="0.85">
      <c r="A22" t="s">
        <v>50</v>
      </c>
      <c r="B22" s="7"/>
      <c r="C22" s="28"/>
      <c r="D22" s="31"/>
      <c r="E22" s="31"/>
      <c r="F22" s="41"/>
      <c r="G22" s="42"/>
      <c r="H22" s="31"/>
    </row>
    <row r="23" spans="1:8" ht="16.5" thickBot="1" x14ac:dyDescent="0.9">
      <c r="A23" t="s">
        <v>37</v>
      </c>
      <c r="B23" s="7"/>
      <c r="C23" s="8">
        <f t="shared" ref="C23" si="1">C22/C18</f>
        <v>0</v>
      </c>
      <c r="D23" s="9"/>
      <c r="E23" s="9"/>
      <c r="F23" s="43"/>
      <c r="G23" s="44"/>
      <c r="H23" s="9"/>
    </row>
    <row r="24" spans="1:8" ht="14.7" thickBot="1" x14ac:dyDescent="0.6">
      <c r="A24" s="1" t="s">
        <v>38</v>
      </c>
      <c r="B24" s="10"/>
      <c r="C24" s="34">
        <f>C22*6</f>
        <v>0</v>
      </c>
      <c r="D24" s="15"/>
      <c r="E24" s="15"/>
      <c r="F24" s="35"/>
      <c r="G24" s="45"/>
      <c r="H24" s="15"/>
    </row>
    <row r="25" spans="1:8" ht="14.7" thickBot="1" x14ac:dyDescent="0.6">
      <c r="A25" t="s">
        <v>39</v>
      </c>
      <c r="B25" s="7"/>
      <c r="C25" s="14">
        <f>SUM(C19,C22)</f>
        <v>0</v>
      </c>
      <c r="D25" s="15"/>
      <c r="E25" s="15"/>
      <c r="F25" s="35"/>
      <c r="G25" s="45"/>
      <c r="H25" s="15"/>
    </row>
    <row r="26" spans="1:8" ht="14.7" thickTop="1" x14ac:dyDescent="0.55000000000000004">
      <c r="A26" t="s">
        <v>40</v>
      </c>
      <c r="B26" s="7"/>
      <c r="C26" s="46">
        <f>C25/C18</f>
        <v>0</v>
      </c>
      <c r="D26" s="47"/>
      <c r="E26" s="47"/>
      <c r="F26" s="48"/>
      <c r="G26" s="49"/>
      <c r="H26" s="47"/>
    </row>
    <row r="27" spans="1:8" x14ac:dyDescent="0.55000000000000004">
      <c r="B27" s="7"/>
      <c r="D27" s="21"/>
      <c r="E27" s="21"/>
      <c r="F27" s="21"/>
      <c r="G27" s="21"/>
      <c r="H27" s="24"/>
    </row>
    <row r="28" spans="1:8" ht="16.2" x14ac:dyDescent="0.85">
      <c r="A28" t="s">
        <v>42</v>
      </c>
      <c r="B28" s="7"/>
      <c r="C28" s="19"/>
      <c r="D28" s="20"/>
      <c r="E28" s="20"/>
      <c r="F28" s="20"/>
      <c r="G28" s="20"/>
      <c r="H28" s="50"/>
    </row>
    <row r="29" spans="1:8" x14ac:dyDescent="0.55000000000000004">
      <c r="B29" s="7"/>
      <c r="D29" s="21"/>
      <c r="E29" s="21"/>
      <c r="F29" s="21"/>
      <c r="G29" s="21"/>
      <c r="H29" s="21"/>
    </row>
    <row r="30" spans="1:8" ht="16.2" x14ac:dyDescent="0.85">
      <c r="B30" s="7"/>
      <c r="C30" s="51"/>
      <c r="D30" s="52"/>
      <c r="E30" s="52"/>
      <c r="F30" s="52"/>
      <c r="G30" s="52"/>
      <c r="H30" s="52"/>
    </row>
    <row r="31" spans="1:8" x14ac:dyDescent="0.55000000000000004">
      <c r="D31" s="53"/>
      <c r="E31" s="24"/>
      <c r="F31" s="24"/>
      <c r="G31" s="24"/>
      <c r="H31" s="15"/>
    </row>
    <row r="32" spans="1:8" x14ac:dyDescent="0.55000000000000004">
      <c r="D32" s="24"/>
      <c r="E32" s="24"/>
      <c r="F32" s="24"/>
      <c r="G32" s="24"/>
      <c r="H32" s="15"/>
    </row>
    <row r="33" spans="4:6" x14ac:dyDescent="0.55000000000000004">
      <c r="D33" s="6"/>
      <c r="E33" s="6"/>
      <c r="F33" s="6"/>
    </row>
  </sheetData>
  <mergeCells count="2">
    <mergeCell ref="C2:H2"/>
    <mergeCell ref="C16:H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workbookViewId="0">
      <pane ySplit="1" topLeftCell="A2" activePane="bottomLeft" state="frozen"/>
      <selection pane="bottomLeft" activeCell="E25" sqref="E25"/>
    </sheetView>
  </sheetViews>
  <sheetFormatPr defaultRowHeight="14.4" x14ac:dyDescent="0.55000000000000004"/>
  <cols>
    <col min="1" max="1" width="14.3125" customWidth="1"/>
    <col min="2" max="2" width="15.41796875" style="4" customWidth="1"/>
    <col min="3" max="3" width="16.9453125" style="4" customWidth="1"/>
    <col min="4" max="4" width="11.26171875" style="4" customWidth="1"/>
    <col min="5" max="5" width="8" style="4" customWidth="1"/>
    <col min="6" max="6" width="6.578125" style="5" customWidth="1"/>
    <col min="7" max="7" width="13.83984375" style="5" customWidth="1"/>
    <col min="8" max="8" width="16.41796875" style="4" customWidth="1"/>
    <col min="9" max="9" width="44.41796875" customWidth="1"/>
  </cols>
  <sheetData>
    <row r="1" spans="1:9" x14ac:dyDescent="0.55000000000000004">
      <c r="A1" s="1" t="s">
        <v>0</v>
      </c>
      <c r="B1" s="2" t="s">
        <v>1</v>
      </c>
      <c r="C1" s="2" t="s">
        <v>2</v>
      </c>
      <c r="D1" s="2" t="s">
        <v>3</v>
      </c>
      <c r="E1" s="2" t="s">
        <v>22</v>
      </c>
      <c r="F1" s="3" t="s">
        <v>12</v>
      </c>
      <c r="G1" s="3" t="s">
        <v>35</v>
      </c>
      <c r="H1" s="89" t="s">
        <v>4</v>
      </c>
      <c r="I1" s="1" t="s">
        <v>5</v>
      </c>
    </row>
    <row r="2" spans="1:9" x14ac:dyDescent="0.55000000000000004">
      <c r="A2" s="74"/>
      <c r="B2" s="72"/>
      <c r="C2" s="72"/>
      <c r="D2" s="72"/>
      <c r="E2" s="72"/>
      <c r="F2" s="73"/>
      <c r="G2" s="73"/>
      <c r="H2" s="72"/>
      <c r="I2" s="74"/>
    </row>
    <row r="3" spans="1:9" x14ac:dyDescent="0.55000000000000004">
      <c r="A3" s="90" t="s">
        <v>6</v>
      </c>
      <c r="B3" s="72" t="s">
        <v>62</v>
      </c>
      <c r="C3" s="72" t="s">
        <v>63</v>
      </c>
      <c r="D3" s="92">
        <v>19000</v>
      </c>
      <c r="E3" s="72" t="s">
        <v>61</v>
      </c>
      <c r="F3" s="73" t="s">
        <v>13</v>
      </c>
      <c r="G3" s="73" t="s">
        <v>16</v>
      </c>
      <c r="H3" s="91" t="s">
        <v>7</v>
      </c>
      <c r="I3" s="74" t="s">
        <v>51</v>
      </c>
    </row>
    <row r="4" spans="1:9" x14ac:dyDescent="0.55000000000000004">
      <c r="A4" s="90"/>
      <c r="B4" s="72"/>
      <c r="C4" s="72"/>
      <c r="D4" s="72"/>
      <c r="E4" s="72"/>
      <c r="F4" s="73"/>
      <c r="G4" s="73"/>
      <c r="H4" s="91"/>
      <c r="I4" s="74"/>
    </row>
    <row r="5" spans="1:9" ht="28.8" x14ac:dyDescent="0.55000000000000004">
      <c r="A5" s="90" t="s">
        <v>52</v>
      </c>
      <c r="B5" s="72" t="s">
        <v>60</v>
      </c>
      <c r="C5" s="72" t="s">
        <v>67</v>
      </c>
      <c r="D5" s="93">
        <v>6000</v>
      </c>
      <c r="E5" s="72">
        <v>24</v>
      </c>
      <c r="F5" s="73" t="s">
        <v>13</v>
      </c>
      <c r="G5" s="73" t="s">
        <v>16</v>
      </c>
      <c r="H5" s="91" t="s">
        <v>11</v>
      </c>
      <c r="I5" s="74" t="s">
        <v>51</v>
      </c>
    </row>
    <row r="6" spans="1:9" x14ac:dyDescent="0.55000000000000004">
      <c r="A6" s="90"/>
      <c r="B6" s="72"/>
      <c r="C6" s="72"/>
      <c r="D6" s="72"/>
      <c r="E6" s="72"/>
      <c r="F6" s="73"/>
      <c r="G6" s="73"/>
      <c r="H6" s="72"/>
      <c r="I6" s="74"/>
    </row>
    <row r="7" spans="1:9" x14ac:dyDescent="0.55000000000000004">
      <c r="A7" s="1"/>
    </row>
    <row r="8" spans="1:9" x14ac:dyDescent="0.55000000000000004">
      <c r="A8" s="1"/>
    </row>
    <row r="9" spans="1:9" x14ac:dyDescent="0.55000000000000004">
      <c r="A9" s="1"/>
    </row>
    <row r="11" spans="1:9" x14ac:dyDescent="0.55000000000000004">
      <c r="D11" s="67"/>
      <c r="E11" s="6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8"/>
  <sheetViews>
    <sheetView workbookViewId="0">
      <pane ySplit="1" topLeftCell="A2" activePane="bottomLeft" state="frozen"/>
      <selection pane="bottomLeft" activeCell="G18" sqref="G18"/>
    </sheetView>
  </sheetViews>
  <sheetFormatPr defaultRowHeight="14.4" x14ac:dyDescent="0.55000000000000004"/>
  <cols>
    <col min="1" max="1" width="23.26171875" customWidth="1"/>
    <col min="2" max="3" width="15.26171875" customWidth="1"/>
    <col min="4" max="4" width="12.15625" customWidth="1"/>
    <col min="5" max="5" width="16.15625" customWidth="1"/>
    <col min="6" max="6" width="23.68359375" customWidth="1"/>
    <col min="7" max="7" width="12.26171875" customWidth="1"/>
    <col min="8" max="8" width="13.68359375" customWidth="1"/>
    <col min="9" max="9" width="60.62890625" customWidth="1"/>
  </cols>
  <sheetData>
    <row r="1" spans="1:31" x14ac:dyDescent="0.55000000000000004">
      <c r="A1" s="1" t="s">
        <v>0</v>
      </c>
      <c r="B1" s="2" t="s">
        <v>1</v>
      </c>
      <c r="C1" s="2" t="s">
        <v>2</v>
      </c>
      <c r="D1" s="2" t="s">
        <v>3</v>
      </c>
      <c r="E1" s="2" t="s">
        <v>22</v>
      </c>
      <c r="F1" s="3" t="s">
        <v>12</v>
      </c>
      <c r="G1" s="3" t="s">
        <v>35</v>
      </c>
      <c r="H1" s="88" t="s">
        <v>4</v>
      </c>
      <c r="I1" s="89" t="s">
        <v>5</v>
      </c>
    </row>
    <row r="2" spans="1:31" ht="18" customHeight="1" x14ac:dyDescent="0.55000000000000004">
      <c r="A2" s="94" t="s">
        <v>8</v>
      </c>
      <c r="B2" s="95" t="s">
        <v>17</v>
      </c>
      <c r="C2" s="95" t="s">
        <v>18</v>
      </c>
      <c r="D2" s="95">
        <v>75</v>
      </c>
      <c r="E2" s="95" t="s">
        <v>23</v>
      </c>
      <c r="F2" s="96"/>
      <c r="G2" s="96" t="s">
        <v>19</v>
      </c>
      <c r="H2" s="97" t="s">
        <v>15</v>
      </c>
      <c r="I2" s="98" t="s">
        <v>58</v>
      </c>
      <c r="J2" s="55"/>
      <c r="K2" s="55"/>
      <c r="L2" s="55"/>
      <c r="M2" s="55"/>
      <c r="N2" s="55"/>
      <c r="O2" s="56"/>
    </row>
    <row r="3" spans="1:31" ht="21.9" customHeight="1" x14ac:dyDescent="0.55000000000000004">
      <c r="A3" s="57"/>
      <c r="B3" s="69" t="s">
        <v>57</v>
      </c>
      <c r="C3" s="69"/>
      <c r="D3" s="69"/>
      <c r="E3" s="69"/>
      <c r="F3" s="70"/>
      <c r="G3" s="70"/>
      <c r="H3" s="84"/>
      <c r="I3" s="71" t="s">
        <v>59</v>
      </c>
      <c r="J3" s="58"/>
      <c r="K3" s="58"/>
      <c r="L3" s="58"/>
      <c r="M3" s="58"/>
      <c r="N3" s="58"/>
      <c r="O3" s="59"/>
    </row>
    <row r="4" spans="1:31" x14ac:dyDescent="0.55000000000000004">
      <c r="B4" s="72"/>
      <c r="C4" s="72"/>
      <c r="D4" s="72"/>
      <c r="E4" s="72"/>
      <c r="F4" s="73"/>
      <c r="G4" s="73"/>
      <c r="H4" s="85"/>
      <c r="I4" s="74"/>
    </row>
    <row r="5" spans="1:31" x14ac:dyDescent="0.55000000000000004">
      <c r="A5" s="94" t="s">
        <v>9</v>
      </c>
      <c r="B5" s="95" t="s">
        <v>10</v>
      </c>
      <c r="C5" s="95" t="s">
        <v>10</v>
      </c>
      <c r="D5" s="95">
        <v>300</v>
      </c>
      <c r="E5" s="95">
        <v>48</v>
      </c>
      <c r="F5" s="96" t="s">
        <v>14</v>
      </c>
      <c r="G5" s="96" t="s">
        <v>20</v>
      </c>
      <c r="H5" s="97" t="s">
        <v>15</v>
      </c>
      <c r="I5" s="98" t="s">
        <v>21</v>
      </c>
      <c r="J5" s="55"/>
      <c r="K5" s="55"/>
      <c r="L5" s="55"/>
      <c r="M5" s="55"/>
      <c r="N5" s="55"/>
      <c r="O5" s="56"/>
    </row>
    <row r="6" spans="1:31" ht="28.8" x14ac:dyDescent="0.55000000000000004">
      <c r="A6" s="60"/>
      <c r="B6" s="75"/>
      <c r="C6" s="75" t="s">
        <v>53</v>
      </c>
      <c r="D6" s="75"/>
      <c r="E6" s="75"/>
      <c r="F6" s="76"/>
      <c r="G6" s="76"/>
      <c r="H6" s="86"/>
      <c r="I6" s="77"/>
      <c r="J6" s="10"/>
      <c r="K6" s="10"/>
      <c r="L6" s="10"/>
      <c r="M6" s="10"/>
      <c r="N6" s="10"/>
      <c r="O6" s="33"/>
    </row>
    <row r="7" spans="1:31" ht="8.6999999999999993" customHeight="1" x14ac:dyDescent="0.55000000000000004">
      <c r="A7" s="61"/>
      <c r="B7" s="69"/>
      <c r="C7" s="69"/>
      <c r="D7" s="69"/>
      <c r="E7" s="69"/>
      <c r="F7" s="70"/>
      <c r="G7" s="70"/>
      <c r="H7" s="84"/>
      <c r="I7" s="71"/>
      <c r="J7" s="58"/>
      <c r="K7" s="58"/>
      <c r="L7" s="58"/>
      <c r="M7" s="58"/>
      <c r="N7" s="58"/>
      <c r="O7" s="59"/>
    </row>
    <row r="8" spans="1:31" x14ac:dyDescent="0.55000000000000004">
      <c r="B8" s="72"/>
      <c r="C8" s="72"/>
      <c r="D8" s="72"/>
      <c r="E8" s="72"/>
      <c r="F8" s="73"/>
      <c r="G8" s="73"/>
      <c r="H8" s="85"/>
      <c r="I8" s="74"/>
    </row>
    <row r="9" spans="1:31" ht="16.2" customHeight="1" x14ac:dyDescent="0.55000000000000004">
      <c r="A9" s="94" t="s">
        <v>24</v>
      </c>
      <c r="B9" s="95"/>
      <c r="C9" s="95"/>
      <c r="D9" s="95"/>
      <c r="E9" s="95"/>
      <c r="F9" s="96"/>
      <c r="G9" s="96"/>
      <c r="H9" s="97" t="s">
        <v>15</v>
      </c>
      <c r="I9" s="98" t="s">
        <v>33</v>
      </c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6"/>
    </row>
    <row r="10" spans="1:31" ht="15.3" x14ac:dyDescent="0.55000000000000004">
      <c r="A10" s="62" t="s">
        <v>30</v>
      </c>
      <c r="B10" s="78"/>
      <c r="C10" s="78" t="s">
        <v>56</v>
      </c>
      <c r="D10" s="78">
        <v>3100</v>
      </c>
      <c r="E10" s="78"/>
      <c r="F10" s="79" t="s">
        <v>13</v>
      </c>
      <c r="G10" s="76"/>
      <c r="H10" s="86"/>
      <c r="I10" s="77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33"/>
    </row>
    <row r="11" spans="1:31" ht="15.3" x14ac:dyDescent="0.55000000000000004">
      <c r="A11" s="62" t="s">
        <v>31</v>
      </c>
      <c r="B11" s="78"/>
      <c r="C11" s="78" t="s">
        <v>56</v>
      </c>
      <c r="D11" s="78">
        <v>3100</v>
      </c>
      <c r="E11" s="78"/>
      <c r="F11" s="79" t="s">
        <v>13</v>
      </c>
      <c r="G11" s="76"/>
      <c r="H11" s="86"/>
      <c r="I11" s="77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33"/>
    </row>
    <row r="12" spans="1:31" ht="45" customHeight="1" x14ac:dyDescent="0.55000000000000004">
      <c r="A12" s="63" t="s">
        <v>32</v>
      </c>
      <c r="B12" s="80"/>
      <c r="C12" s="80" t="s">
        <v>54</v>
      </c>
      <c r="D12" s="80">
        <v>3100</v>
      </c>
      <c r="E12" s="80" t="s">
        <v>36</v>
      </c>
      <c r="F12" s="81" t="s">
        <v>13</v>
      </c>
      <c r="G12" s="70"/>
      <c r="H12" s="84"/>
      <c r="I12" s="71" t="s">
        <v>55</v>
      </c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9"/>
    </row>
    <row r="13" spans="1:31" x14ac:dyDescent="0.55000000000000004">
      <c r="B13" s="72"/>
      <c r="C13" s="72"/>
      <c r="D13" s="72"/>
      <c r="E13" s="72"/>
      <c r="F13" s="73"/>
      <c r="G13" s="73"/>
      <c r="H13" s="85"/>
      <c r="I13" s="74"/>
    </row>
    <row r="14" spans="1:31" x14ac:dyDescent="0.55000000000000004">
      <c r="A14" s="99" t="s">
        <v>25</v>
      </c>
      <c r="B14" s="100"/>
      <c r="C14" s="100"/>
      <c r="D14" s="100"/>
      <c r="E14" s="100"/>
      <c r="F14" s="101"/>
      <c r="G14" s="101"/>
      <c r="H14" s="102"/>
      <c r="I14" s="103"/>
      <c r="J14" s="65"/>
      <c r="K14" s="65"/>
      <c r="L14" s="65"/>
      <c r="M14" s="65"/>
      <c r="N14" s="65"/>
      <c r="O14" s="65"/>
    </row>
    <row r="15" spans="1:31" ht="28.8" x14ac:dyDescent="0.55000000000000004">
      <c r="A15" s="64" t="s">
        <v>27</v>
      </c>
      <c r="B15" s="82" t="s">
        <v>64</v>
      </c>
      <c r="C15" s="82" t="s">
        <v>65</v>
      </c>
      <c r="D15" s="82">
        <v>2400</v>
      </c>
      <c r="E15" s="82" t="s">
        <v>66</v>
      </c>
      <c r="F15" s="101" t="s">
        <v>13</v>
      </c>
      <c r="G15" s="101" t="s">
        <v>16</v>
      </c>
      <c r="H15" s="87" t="s">
        <v>15</v>
      </c>
      <c r="I15" s="83" t="s">
        <v>68</v>
      </c>
      <c r="J15" s="65"/>
      <c r="K15" s="65"/>
      <c r="L15" s="65"/>
      <c r="M15" s="65"/>
      <c r="N15" s="65"/>
      <c r="O15" s="65"/>
    </row>
    <row r="16" spans="1:31" ht="28.8" x14ac:dyDescent="0.55000000000000004">
      <c r="A16" s="64" t="s">
        <v>26</v>
      </c>
      <c r="B16" s="82" t="s">
        <v>64</v>
      </c>
      <c r="C16" s="82" t="s">
        <v>65</v>
      </c>
      <c r="D16" s="82">
        <v>1500</v>
      </c>
      <c r="E16" s="82" t="s">
        <v>29</v>
      </c>
      <c r="F16" s="101" t="s">
        <v>13</v>
      </c>
      <c r="G16" s="101" t="s">
        <v>16</v>
      </c>
      <c r="H16" s="87" t="s">
        <v>15</v>
      </c>
      <c r="I16" s="83" t="s">
        <v>68</v>
      </c>
      <c r="J16" s="65"/>
      <c r="K16" s="65"/>
      <c r="L16" s="65"/>
      <c r="M16" s="65"/>
      <c r="N16" s="65"/>
      <c r="O16" s="65"/>
    </row>
    <row r="17" spans="1:15" ht="28.8" x14ac:dyDescent="0.55000000000000004">
      <c r="A17" s="64" t="s">
        <v>28</v>
      </c>
      <c r="B17" s="82" t="s">
        <v>64</v>
      </c>
      <c r="C17" s="82" t="s">
        <v>65</v>
      </c>
      <c r="D17" s="82">
        <v>1500</v>
      </c>
      <c r="E17" s="82" t="s">
        <v>29</v>
      </c>
      <c r="F17" s="101" t="s">
        <v>13</v>
      </c>
      <c r="G17" s="101" t="s">
        <v>16</v>
      </c>
      <c r="H17" s="87" t="s">
        <v>15</v>
      </c>
      <c r="I17" s="83" t="s">
        <v>68</v>
      </c>
      <c r="J17" s="65"/>
      <c r="K17" s="65"/>
      <c r="L17" s="65"/>
      <c r="M17" s="65"/>
      <c r="N17" s="65"/>
      <c r="O17" s="65"/>
    </row>
    <row r="18" spans="1:15" ht="28.8" x14ac:dyDescent="0.55000000000000004">
      <c r="A18" s="64" t="s">
        <v>34</v>
      </c>
      <c r="B18" s="82" t="s">
        <v>64</v>
      </c>
      <c r="C18" s="82" t="s">
        <v>65</v>
      </c>
      <c r="D18" s="82">
        <v>1500</v>
      </c>
      <c r="E18" s="82" t="s">
        <v>29</v>
      </c>
      <c r="F18" s="101" t="s">
        <v>13</v>
      </c>
      <c r="G18" s="101" t="s">
        <v>16</v>
      </c>
      <c r="H18" s="87" t="s">
        <v>15</v>
      </c>
      <c r="I18" s="83" t="s">
        <v>68</v>
      </c>
      <c r="J18" s="65"/>
      <c r="K18" s="65"/>
      <c r="L18" s="65"/>
      <c r="M18" s="65"/>
      <c r="N18" s="65"/>
      <c r="O18" s="6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Pricing Worksheet</vt:lpstr>
      <vt:lpstr>Primary Publications</vt:lpstr>
      <vt:lpstr> Secondary Publications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Lucas</dc:creator>
  <cp:lastModifiedBy>Daniel Lucas</cp:lastModifiedBy>
  <dcterms:created xsi:type="dcterms:W3CDTF">2015-09-18T11:27:21Z</dcterms:created>
  <dcterms:modified xsi:type="dcterms:W3CDTF">2021-09-20T14:34:03Z</dcterms:modified>
</cp:coreProperties>
</file>